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4925" windowHeight="6915"/>
  </bookViews>
  <sheets>
    <sheet name="直径面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3" i="1" l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C15" i="1"/>
  <c r="F15" i="1" s="1"/>
  <c r="M14" i="1"/>
  <c r="L14" i="1"/>
  <c r="K14" i="1"/>
  <c r="J14" i="1"/>
  <c r="C14" i="1"/>
  <c r="G14" i="1" s="1"/>
  <c r="M13" i="1"/>
  <c r="L13" i="1"/>
  <c r="K13" i="1"/>
  <c r="J13" i="1"/>
  <c r="C13" i="1"/>
  <c r="G13" i="1" s="1"/>
  <c r="M12" i="1"/>
  <c r="L12" i="1"/>
  <c r="K12" i="1"/>
  <c r="J12" i="1"/>
  <c r="C12" i="1"/>
  <c r="G12" i="1" s="1"/>
  <c r="M11" i="1"/>
  <c r="L11" i="1"/>
  <c r="K11" i="1"/>
  <c r="J11" i="1"/>
  <c r="G11" i="1"/>
  <c r="F11" i="1"/>
  <c r="E11" i="1"/>
  <c r="D11" i="1"/>
  <c r="M10" i="1"/>
  <c r="L10" i="1"/>
  <c r="K10" i="1"/>
  <c r="J10" i="1"/>
  <c r="M9" i="1"/>
  <c r="L9" i="1"/>
  <c r="K9" i="1"/>
  <c r="J9" i="1"/>
  <c r="M8" i="1"/>
  <c r="L8" i="1"/>
  <c r="K8" i="1"/>
  <c r="J8" i="1"/>
  <c r="C8" i="1"/>
  <c r="F8" i="1" s="1"/>
  <c r="M7" i="1"/>
  <c r="L7" i="1"/>
  <c r="K7" i="1"/>
  <c r="J7" i="1"/>
  <c r="C7" i="1"/>
  <c r="G7" i="1" s="1"/>
  <c r="M6" i="1"/>
  <c r="L6" i="1"/>
  <c r="K6" i="1"/>
  <c r="J6" i="1"/>
  <c r="C6" i="1"/>
  <c r="G6" i="1" s="1"/>
  <c r="M5" i="1"/>
  <c r="L5" i="1"/>
  <c r="K5" i="1"/>
  <c r="J5" i="1"/>
  <c r="C5" i="1"/>
  <c r="G5" i="1" s="1"/>
  <c r="M4" i="1"/>
  <c r="L4" i="1"/>
  <c r="K4" i="1"/>
  <c r="J4" i="1"/>
  <c r="G4" i="1"/>
  <c r="F4" i="1"/>
  <c r="E4" i="1"/>
  <c r="D4" i="1"/>
  <c r="E5" i="1" l="1"/>
  <c r="D6" i="1"/>
  <c r="D7" i="1"/>
  <c r="D8" i="1"/>
  <c r="E12" i="1"/>
  <c r="D13" i="1"/>
  <c r="D14" i="1"/>
  <c r="D15" i="1"/>
  <c r="F5" i="1"/>
  <c r="F6" i="1"/>
  <c r="E7" i="1"/>
  <c r="E8" i="1"/>
  <c r="F12" i="1"/>
  <c r="F13" i="1"/>
  <c r="E14" i="1"/>
  <c r="E15" i="1"/>
</calcChain>
</file>

<file path=xl/sharedStrings.xml><?xml version="1.0" encoding="utf-8"?>
<sst xmlns="http://schemas.openxmlformats.org/spreadsheetml/2006/main" count="34" uniqueCount="14">
  <si>
    <t>粒子大きさは一意的に球形として定義している。（各数値を直径で表現する。）</t>
  </si>
  <si>
    <t>円：直径</t>
  </si>
  <si>
    <t>円：周</t>
  </si>
  <si>
    <t>円：面積</t>
  </si>
  <si>
    <t>球：表面積</t>
  </si>
  <si>
    <t>球：体積</t>
  </si>
  <si>
    <t>◎：に数値を入力すると変換されます</t>
  </si>
  <si>
    <t>※　ＦＰＩＡ、Ｇ３は面積相当径を表示（最大長などは異なる。）</t>
  </si>
  <si>
    <t>※　ＭＳ、ＳＤ、ＣＤＡ、は体積相当径を表示</t>
  </si>
  <si>
    <t>※　粒度分布は円の直径で表示</t>
  </si>
  <si>
    <t>4πr2</t>
  </si>
  <si>
    <t>表面積</t>
  </si>
  <si>
    <t>（４／３）πr3</t>
  </si>
  <si>
    <t>体積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</si>
</sst>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40" fontId="0" fillId="0" borderId="1" xfId="1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40" fontId="4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2" fillId="2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8" fontId="4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3"/>
  <sheetViews>
    <sheetView tabSelected="1" topLeftCell="A4" workbookViewId="0">
      <selection activeCell="H12" sqref="H12"/>
    </sheetView>
  </sheetViews>
  <sheetFormatPr defaultColWidth="9" defaultRowHeight="13.5" x14ac:dyDescent="0.15"/>
  <cols>
    <col min="2" max="2" width="12.125" customWidth="1"/>
    <col min="4" max="4" width="9.375" customWidth="1"/>
    <col min="11" max="11" width="10.125" bestFit="1" customWidth="1"/>
    <col min="13" max="13" width="11.125" customWidth="1"/>
  </cols>
  <sheetData>
    <row r="2" spans="2:13" x14ac:dyDescent="0.15">
      <c r="B2" s="1" t="s">
        <v>0</v>
      </c>
    </row>
    <row r="3" spans="2:13" x14ac:dyDescent="0.1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I3" s="2" t="s">
        <v>1</v>
      </c>
      <c r="J3" s="2" t="s">
        <v>2</v>
      </c>
      <c r="K3" s="2" t="s">
        <v>3</v>
      </c>
      <c r="L3" s="2" t="s">
        <v>4</v>
      </c>
      <c r="M3" s="2" t="s">
        <v>5</v>
      </c>
    </row>
    <row r="4" spans="2:13" x14ac:dyDescent="0.15">
      <c r="B4" s="3" t="s">
        <v>1</v>
      </c>
      <c r="C4" s="4">
        <v>5</v>
      </c>
      <c r="D4" s="5">
        <f>PI()*(C4)</f>
        <v>15.707963267948966</v>
      </c>
      <c r="E4" s="5">
        <f>PI()*(C4^2)/4</f>
        <v>19.634954084936208</v>
      </c>
      <c r="F4" s="5">
        <f>PI()*(C4^2)</f>
        <v>78.539816339744831</v>
      </c>
      <c r="G4" s="5">
        <f>PI()*(C4^3)/6</f>
        <v>65.449846949787357</v>
      </c>
      <c r="I4" s="4">
        <v>1</v>
      </c>
      <c r="J4" s="6">
        <f t="shared" ref="J4:J67" si="0">PI()*(I4)</f>
        <v>3.1415926535897931</v>
      </c>
      <c r="K4" s="6">
        <f t="shared" ref="K4:K67" si="1">PI()*(I4^2)/4</f>
        <v>0.78539816339744828</v>
      </c>
      <c r="L4" s="6">
        <f t="shared" ref="L4:L67" si="2">PI()*(I4^2)</f>
        <v>3.1415926535897931</v>
      </c>
      <c r="M4" s="6">
        <f t="shared" ref="M4:M67" si="3">PI()*(I4^3)/6</f>
        <v>0.52359877559829882</v>
      </c>
    </row>
    <row r="5" spans="2:13" x14ac:dyDescent="0.15">
      <c r="B5" s="3" t="s">
        <v>2</v>
      </c>
      <c r="C5" s="5">
        <f>D5/PI()</f>
        <v>1.5915494309189535</v>
      </c>
      <c r="D5" s="4">
        <v>5</v>
      </c>
      <c r="E5" s="5">
        <f>PI()*(C5^2)/4</f>
        <v>1.9894367886486921</v>
      </c>
      <c r="F5" s="5">
        <f>PI()*(C5^2)</f>
        <v>7.9577471545947684</v>
      </c>
      <c r="G5" s="5">
        <f>PI()*(C5^3)/6</f>
        <v>2.1108579925487043</v>
      </c>
      <c r="I5" s="7">
        <v>2</v>
      </c>
      <c r="J5" s="8">
        <f t="shared" si="0"/>
        <v>6.2831853071795862</v>
      </c>
      <c r="K5" s="8">
        <f t="shared" si="1"/>
        <v>3.1415926535897931</v>
      </c>
      <c r="L5" s="8">
        <f t="shared" si="2"/>
        <v>12.566370614359172</v>
      </c>
      <c r="M5" s="8">
        <f t="shared" si="3"/>
        <v>4.1887902047863905</v>
      </c>
    </row>
    <row r="6" spans="2:13" x14ac:dyDescent="0.15">
      <c r="B6" s="3" t="s">
        <v>3</v>
      </c>
      <c r="C6" s="5">
        <f>SQRT(E6*4/PI())</f>
        <v>2.5231325220201604</v>
      </c>
      <c r="D6" s="5">
        <f>PI()*(C6)</f>
        <v>7.9266545952120229</v>
      </c>
      <c r="E6" s="4">
        <v>5</v>
      </c>
      <c r="F6" s="5">
        <f>PI()*(C6^2)</f>
        <v>20.000000000000004</v>
      </c>
      <c r="G6" s="5">
        <f>PI()*(C6^3)/6</f>
        <v>8.4104417400672045</v>
      </c>
      <c r="I6" s="4">
        <v>3</v>
      </c>
      <c r="J6" s="6">
        <f t="shared" si="0"/>
        <v>9.4247779607693793</v>
      </c>
      <c r="K6" s="6">
        <f t="shared" si="1"/>
        <v>7.0685834705770345</v>
      </c>
      <c r="L6" s="6">
        <f t="shared" si="2"/>
        <v>28.274333882308138</v>
      </c>
      <c r="M6" s="6">
        <f t="shared" si="3"/>
        <v>14.137166941154069</v>
      </c>
    </row>
    <row r="7" spans="2:13" x14ac:dyDescent="0.15">
      <c r="B7" s="3" t="s">
        <v>4</v>
      </c>
      <c r="C7" s="5">
        <f>SQRT(F7/PI())</f>
        <v>1.2615662610100802</v>
      </c>
      <c r="D7" s="5">
        <f>PI()*(C7)</f>
        <v>3.9633272976060114</v>
      </c>
      <c r="E7" s="5">
        <f>PI()*(C7^2)/4</f>
        <v>1.2500000000000002</v>
      </c>
      <c r="F7" s="4">
        <v>5</v>
      </c>
      <c r="G7" s="5">
        <f>PI()*(C7^3)/6</f>
        <v>1.0513052175084006</v>
      </c>
      <c r="I7" s="4">
        <v>4</v>
      </c>
      <c r="J7" s="6">
        <f t="shared" si="0"/>
        <v>12.566370614359172</v>
      </c>
      <c r="K7" s="6">
        <f t="shared" si="1"/>
        <v>12.566370614359172</v>
      </c>
      <c r="L7" s="6">
        <f t="shared" si="2"/>
        <v>50.26548245743669</v>
      </c>
      <c r="M7" s="6">
        <f t="shared" si="3"/>
        <v>33.510321638291124</v>
      </c>
    </row>
    <row r="8" spans="2:13" x14ac:dyDescent="0.15">
      <c r="B8" s="3" t="s">
        <v>5</v>
      </c>
      <c r="C8" s="5">
        <f>(6*G8/PI())^(1/3)</f>
        <v>2.1215688358941107</v>
      </c>
      <c r="D8" s="5">
        <f>PI()*(C8)</f>
        <v>6.6651050689299876</v>
      </c>
      <c r="E8" s="5">
        <f>PI()*(C8^2)/4</f>
        <v>3.535119800550433</v>
      </c>
      <c r="F8" s="5">
        <f>PI()*(C8^2)</f>
        <v>14.140479202201732</v>
      </c>
      <c r="G8" s="4">
        <v>5</v>
      </c>
      <c r="I8" s="4">
        <v>5</v>
      </c>
      <c r="J8" s="6">
        <f t="shared" si="0"/>
        <v>15.707963267948966</v>
      </c>
      <c r="K8" s="6">
        <f t="shared" si="1"/>
        <v>19.634954084936208</v>
      </c>
      <c r="L8" s="6">
        <f t="shared" si="2"/>
        <v>78.539816339744831</v>
      </c>
      <c r="M8" s="6">
        <f t="shared" si="3"/>
        <v>65.449846949787357</v>
      </c>
    </row>
    <row r="9" spans="2:13" x14ac:dyDescent="0.15">
      <c r="I9" s="4">
        <v>6</v>
      </c>
      <c r="J9" s="6">
        <f t="shared" si="0"/>
        <v>18.849555921538759</v>
      </c>
      <c r="K9" s="6">
        <f t="shared" si="1"/>
        <v>28.274333882308138</v>
      </c>
      <c r="L9" s="6">
        <f t="shared" si="2"/>
        <v>113.09733552923255</v>
      </c>
      <c r="M9" s="6">
        <f t="shared" si="3"/>
        <v>113.09733552923255</v>
      </c>
    </row>
    <row r="10" spans="2:13" x14ac:dyDescent="0.15"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I10" s="4">
        <v>7</v>
      </c>
      <c r="J10" s="6">
        <f t="shared" si="0"/>
        <v>21.991148575128552</v>
      </c>
      <c r="K10" s="6">
        <f t="shared" si="1"/>
        <v>38.484510006474963</v>
      </c>
      <c r="L10" s="9">
        <f t="shared" si="2"/>
        <v>153.93804002589985</v>
      </c>
      <c r="M10" s="9">
        <f t="shared" si="3"/>
        <v>179.59438003021651</v>
      </c>
    </row>
    <row r="11" spans="2:13" x14ac:dyDescent="0.15">
      <c r="B11" s="3" t="s">
        <v>1</v>
      </c>
      <c r="C11" s="4">
        <v>10</v>
      </c>
      <c r="D11" s="5">
        <f>PI()*(C11)</f>
        <v>31.415926535897931</v>
      </c>
      <c r="E11" s="5">
        <f>PI()*(C11^2)/4</f>
        <v>78.539816339744831</v>
      </c>
      <c r="F11" s="5">
        <f>PI()*(C11^2)</f>
        <v>314.15926535897933</v>
      </c>
      <c r="G11" s="5">
        <f>PI()*(C11^3)/6</f>
        <v>523.59877559829886</v>
      </c>
      <c r="I11" s="4">
        <v>8</v>
      </c>
      <c r="J11" s="6">
        <f t="shared" si="0"/>
        <v>25.132741228718345</v>
      </c>
      <c r="K11" s="6">
        <f t="shared" si="1"/>
        <v>50.26548245743669</v>
      </c>
      <c r="L11" s="9">
        <f t="shared" si="2"/>
        <v>201.06192982974676</v>
      </c>
      <c r="M11" s="9">
        <f t="shared" si="3"/>
        <v>268.08257310632899</v>
      </c>
    </row>
    <row r="12" spans="2:13" x14ac:dyDescent="0.15">
      <c r="B12" s="3" t="s">
        <v>2</v>
      </c>
      <c r="C12" s="5">
        <f>D12/PI()</f>
        <v>3.183098861837907</v>
      </c>
      <c r="D12" s="4">
        <v>10</v>
      </c>
      <c r="E12" s="5">
        <f>PI()*(C12^2)/4</f>
        <v>7.9577471545947684</v>
      </c>
      <c r="F12" s="5">
        <f>PI()*(C12^2)</f>
        <v>31.830988618379074</v>
      </c>
      <c r="G12" s="5">
        <f>PI()*(C12^3)/6</f>
        <v>16.886863940389635</v>
      </c>
      <c r="I12" s="4">
        <v>9</v>
      </c>
      <c r="J12" s="6">
        <f t="shared" si="0"/>
        <v>28.274333882308138</v>
      </c>
      <c r="K12" s="6">
        <f t="shared" si="1"/>
        <v>63.617251235193308</v>
      </c>
      <c r="L12" s="9">
        <f t="shared" si="2"/>
        <v>254.46900494077323</v>
      </c>
      <c r="M12" s="9">
        <f t="shared" si="3"/>
        <v>381.70350741115982</v>
      </c>
    </row>
    <row r="13" spans="2:13" x14ac:dyDescent="0.15">
      <c r="B13" s="3" t="s">
        <v>3</v>
      </c>
      <c r="C13" s="5">
        <f>SQRT(E13*4/PI())</f>
        <v>3.5682482323055424</v>
      </c>
      <c r="D13" s="5">
        <f>PI()*(C13)</f>
        <v>11.209982432795858</v>
      </c>
      <c r="E13" s="4">
        <v>10</v>
      </c>
      <c r="F13" s="5">
        <f>PI()*(C13^2)</f>
        <v>40</v>
      </c>
      <c r="G13" s="5">
        <f>PI()*(C13^3)/6</f>
        <v>23.788321548703621</v>
      </c>
      <c r="I13" s="4">
        <v>10</v>
      </c>
      <c r="J13" s="6">
        <f t="shared" si="0"/>
        <v>31.415926535897931</v>
      </c>
      <c r="K13" s="6">
        <f t="shared" si="1"/>
        <v>78.539816339744831</v>
      </c>
      <c r="L13" s="9">
        <f t="shared" si="2"/>
        <v>314.15926535897933</v>
      </c>
      <c r="M13" s="9">
        <f t="shared" si="3"/>
        <v>523.59877559829886</v>
      </c>
    </row>
    <row r="14" spans="2:13" x14ac:dyDescent="0.15">
      <c r="B14" s="3" t="s">
        <v>4</v>
      </c>
      <c r="C14" s="5">
        <f>SQRT(F14/PI())</f>
        <v>1.7841241161527712</v>
      </c>
      <c r="D14" s="5">
        <f>PI()*(C14)</f>
        <v>5.604991216397929</v>
      </c>
      <c r="E14" s="5">
        <f>PI()*(C14^2)/4</f>
        <v>2.5</v>
      </c>
      <c r="F14" s="4">
        <v>10</v>
      </c>
      <c r="G14" s="5">
        <f>PI()*(C14^3)/6</f>
        <v>2.9735401935879526</v>
      </c>
      <c r="I14" s="4">
        <v>11</v>
      </c>
      <c r="J14" s="6">
        <f t="shared" si="0"/>
        <v>34.557519189487721</v>
      </c>
      <c r="K14" s="6">
        <f t="shared" si="1"/>
        <v>95.033177771091246</v>
      </c>
      <c r="L14" s="9">
        <f t="shared" si="2"/>
        <v>380.13271108436498</v>
      </c>
      <c r="M14" s="9">
        <f t="shared" si="3"/>
        <v>696.90997032133566</v>
      </c>
    </row>
    <row r="15" spans="2:13" x14ac:dyDescent="0.15">
      <c r="B15" s="3" t="s">
        <v>5</v>
      </c>
      <c r="C15" s="5">
        <f>(6*G15/PI())^(1/3)</f>
        <v>2.6730092351439514</v>
      </c>
      <c r="D15" s="5">
        <f>PI()*(C15)</f>
        <v>8.3975061761059102</v>
      </c>
      <c r="E15" s="5">
        <f>PI()*(C15^2)/4</f>
        <v>5.6116528902273659</v>
      </c>
      <c r="F15" s="5">
        <f>PI()*(C15^2)</f>
        <v>22.446611560909464</v>
      </c>
      <c r="G15" s="4">
        <v>10</v>
      </c>
      <c r="I15" s="4">
        <v>12</v>
      </c>
      <c r="J15" s="6">
        <f t="shared" si="0"/>
        <v>37.699111843077517</v>
      </c>
      <c r="K15" s="6">
        <f t="shared" si="1"/>
        <v>113.09733552923255</v>
      </c>
      <c r="L15" s="9">
        <f t="shared" si="2"/>
        <v>452.38934211693021</v>
      </c>
      <c r="M15" s="9">
        <f t="shared" si="3"/>
        <v>904.77868423386042</v>
      </c>
    </row>
    <row r="16" spans="2:13" x14ac:dyDescent="0.15">
      <c r="C16" s="10" t="s">
        <v>6</v>
      </c>
      <c r="F16" s="11"/>
      <c r="I16" s="4">
        <v>13</v>
      </c>
      <c r="J16" s="6">
        <f t="shared" si="0"/>
        <v>40.840704496667314</v>
      </c>
      <c r="K16" s="6">
        <f t="shared" si="1"/>
        <v>132.73228961416876</v>
      </c>
      <c r="L16" s="9">
        <f t="shared" si="2"/>
        <v>530.92915845667505</v>
      </c>
      <c r="M16" s="9">
        <f t="shared" si="3"/>
        <v>1150.3465099894627</v>
      </c>
    </row>
    <row r="17" spans="2:13" x14ac:dyDescent="0.15">
      <c r="B17" s="12" t="s">
        <v>7</v>
      </c>
      <c r="I17" s="4">
        <v>14</v>
      </c>
      <c r="J17" s="6">
        <f t="shared" si="0"/>
        <v>43.982297150257104</v>
      </c>
      <c r="K17" s="6">
        <f t="shared" si="1"/>
        <v>153.93804002589985</v>
      </c>
      <c r="L17" s="9">
        <f t="shared" si="2"/>
        <v>615.75216010359941</v>
      </c>
      <c r="M17" s="9">
        <f t="shared" si="3"/>
        <v>1436.7550402417321</v>
      </c>
    </row>
    <row r="18" spans="2:13" x14ac:dyDescent="0.15">
      <c r="B18" s="12" t="s">
        <v>8</v>
      </c>
      <c r="I18" s="4">
        <v>15</v>
      </c>
      <c r="J18" s="6">
        <f t="shared" si="0"/>
        <v>47.123889803846893</v>
      </c>
      <c r="K18" s="6">
        <f t="shared" si="1"/>
        <v>176.71458676442586</v>
      </c>
      <c r="L18" s="9">
        <f t="shared" si="2"/>
        <v>706.85834705770344</v>
      </c>
      <c r="M18" s="9">
        <f t="shared" si="3"/>
        <v>1767.1458676442587</v>
      </c>
    </row>
    <row r="19" spans="2:13" x14ac:dyDescent="0.15">
      <c r="B19" s="13" t="s">
        <v>9</v>
      </c>
      <c r="I19" s="4">
        <v>16</v>
      </c>
      <c r="J19" s="6">
        <f t="shared" si="0"/>
        <v>50.26548245743669</v>
      </c>
      <c r="K19" s="6">
        <f t="shared" si="1"/>
        <v>201.06192982974676</v>
      </c>
      <c r="L19" s="9">
        <f t="shared" si="2"/>
        <v>804.24771931898704</v>
      </c>
      <c r="M19" s="9">
        <f t="shared" si="3"/>
        <v>2144.6605848506319</v>
      </c>
    </row>
    <row r="20" spans="2:13" x14ac:dyDescent="0.15">
      <c r="I20" s="4">
        <v>17</v>
      </c>
      <c r="J20" s="6">
        <f t="shared" si="0"/>
        <v>53.407075111026487</v>
      </c>
      <c r="K20" s="6">
        <f t="shared" si="1"/>
        <v>226.98006922186255</v>
      </c>
      <c r="L20" s="9">
        <f t="shared" si="2"/>
        <v>907.9202768874502</v>
      </c>
      <c r="M20" s="9">
        <f t="shared" si="3"/>
        <v>2572.4407845144424</v>
      </c>
    </row>
    <row r="21" spans="2:13" x14ac:dyDescent="0.15">
      <c r="I21" s="4">
        <v>18</v>
      </c>
      <c r="J21" s="6">
        <f t="shared" si="0"/>
        <v>56.548667764616276</v>
      </c>
      <c r="K21" s="6">
        <f t="shared" si="1"/>
        <v>254.46900494077323</v>
      </c>
      <c r="L21" s="9">
        <f t="shared" si="2"/>
        <v>1017.8760197630929</v>
      </c>
      <c r="M21" s="9">
        <f t="shared" si="3"/>
        <v>3053.6280592892786</v>
      </c>
    </row>
    <row r="22" spans="2:13" x14ac:dyDescent="0.15">
      <c r="I22" s="4">
        <v>19</v>
      </c>
      <c r="J22" s="6">
        <f t="shared" si="0"/>
        <v>59.690260418206066</v>
      </c>
      <c r="K22" s="6">
        <f t="shared" si="1"/>
        <v>283.5287369864788</v>
      </c>
      <c r="L22" s="9">
        <f t="shared" si="2"/>
        <v>1134.1149479459152</v>
      </c>
      <c r="M22" s="9">
        <f t="shared" si="3"/>
        <v>3591.3640018287319</v>
      </c>
    </row>
    <row r="23" spans="2:13" x14ac:dyDescent="0.15">
      <c r="B23" t="s">
        <v>10</v>
      </c>
      <c r="C23" t="s">
        <v>11</v>
      </c>
      <c r="I23" s="7">
        <v>20</v>
      </c>
      <c r="J23" s="8">
        <f t="shared" si="0"/>
        <v>62.831853071795862</v>
      </c>
      <c r="K23" s="8">
        <f t="shared" si="1"/>
        <v>314.15926535897933</v>
      </c>
      <c r="L23" s="14">
        <f t="shared" si="2"/>
        <v>1256.6370614359173</v>
      </c>
      <c r="M23" s="14">
        <f t="shared" si="3"/>
        <v>4188.7902047863909</v>
      </c>
    </row>
    <row r="24" spans="2:13" x14ac:dyDescent="0.15">
      <c r="B24" t="s">
        <v>12</v>
      </c>
      <c r="C24" t="s">
        <v>13</v>
      </c>
      <c r="I24" s="4">
        <v>21</v>
      </c>
      <c r="J24" s="6">
        <f t="shared" si="0"/>
        <v>65.973445725385659</v>
      </c>
      <c r="K24" s="6">
        <f t="shared" si="1"/>
        <v>346.36059005827468</v>
      </c>
      <c r="L24" s="9">
        <f t="shared" si="2"/>
        <v>1385.4423602330987</v>
      </c>
      <c r="M24" s="9">
        <f t="shared" si="3"/>
        <v>4849.0482608158454</v>
      </c>
    </row>
    <row r="25" spans="2:13" x14ac:dyDescent="0.15">
      <c r="I25" s="4">
        <v>22</v>
      </c>
      <c r="J25" s="6">
        <f t="shared" si="0"/>
        <v>69.115038378975441</v>
      </c>
      <c r="K25" s="6">
        <f t="shared" si="1"/>
        <v>380.13271108436498</v>
      </c>
      <c r="L25" s="9">
        <f t="shared" si="2"/>
        <v>1520.5308443374599</v>
      </c>
      <c r="M25" s="9">
        <f t="shared" si="3"/>
        <v>5575.2797625706853</v>
      </c>
    </row>
    <row r="26" spans="2:13" x14ac:dyDescent="0.15">
      <c r="I26" s="4">
        <v>23</v>
      </c>
      <c r="J26" s="6">
        <f t="shared" si="0"/>
        <v>72.256631032565238</v>
      </c>
      <c r="K26" s="6">
        <f t="shared" si="1"/>
        <v>415.47562843725012</v>
      </c>
      <c r="L26" s="9">
        <f t="shared" si="2"/>
        <v>1661.9025137490005</v>
      </c>
      <c r="M26" s="9">
        <f t="shared" si="3"/>
        <v>6370.6263027045025</v>
      </c>
    </row>
    <row r="27" spans="2:13" x14ac:dyDescent="0.15">
      <c r="I27" s="4">
        <v>24</v>
      </c>
      <c r="J27" s="6">
        <f t="shared" si="0"/>
        <v>75.398223686155035</v>
      </c>
      <c r="K27" s="6">
        <f t="shared" si="1"/>
        <v>452.38934211693021</v>
      </c>
      <c r="L27" s="9">
        <f t="shared" si="2"/>
        <v>1809.5573684677208</v>
      </c>
      <c r="M27" s="9">
        <f t="shared" si="3"/>
        <v>7238.2294738708833</v>
      </c>
    </row>
    <row r="28" spans="2:13" x14ac:dyDescent="0.15">
      <c r="I28" s="4">
        <v>25</v>
      </c>
      <c r="J28" s="6">
        <f t="shared" si="0"/>
        <v>78.539816339744831</v>
      </c>
      <c r="K28" s="6">
        <f t="shared" si="1"/>
        <v>490.87385212340519</v>
      </c>
      <c r="L28" s="9">
        <f t="shared" si="2"/>
        <v>1963.4954084936207</v>
      </c>
      <c r="M28" s="9">
        <f t="shared" si="3"/>
        <v>8181.230868723419</v>
      </c>
    </row>
    <row r="29" spans="2:13" x14ac:dyDescent="0.15">
      <c r="I29" s="4">
        <v>26</v>
      </c>
      <c r="J29" s="6">
        <f t="shared" si="0"/>
        <v>81.681408993334628</v>
      </c>
      <c r="K29" s="6">
        <f t="shared" si="1"/>
        <v>530.92915845667505</v>
      </c>
      <c r="L29" s="9">
        <f t="shared" si="2"/>
        <v>2123.7166338267002</v>
      </c>
      <c r="M29" s="9">
        <f t="shared" si="3"/>
        <v>9202.7720799157014</v>
      </c>
    </row>
    <row r="30" spans="2:13" x14ac:dyDescent="0.15">
      <c r="I30" s="4">
        <v>27</v>
      </c>
      <c r="J30" s="6">
        <f t="shared" si="0"/>
        <v>84.823001646924411</v>
      </c>
      <c r="K30" s="6">
        <f t="shared" si="1"/>
        <v>572.55526111673976</v>
      </c>
      <c r="L30" s="9">
        <f t="shared" si="2"/>
        <v>2290.221044466959</v>
      </c>
      <c r="M30" s="9">
        <f t="shared" si="3"/>
        <v>10305.994700101315</v>
      </c>
    </row>
    <row r="31" spans="2:13" x14ac:dyDescent="0.15">
      <c r="I31" s="4">
        <v>28</v>
      </c>
      <c r="J31" s="6">
        <f t="shared" si="0"/>
        <v>87.964594300514207</v>
      </c>
      <c r="K31" s="6">
        <f t="shared" si="1"/>
        <v>615.75216010359941</v>
      </c>
      <c r="L31" s="9">
        <f t="shared" si="2"/>
        <v>2463.0086404143976</v>
      </c>
      <c r="M31" s="9">
        <f t="shared" si="3"/>
        <v>11494.040321933857</v>
      </c>
    </row>
    <row r="32" spans="2:13" x14ac:dyDescent="0.15">
      <c r="I32" s="4">
        <v>29</v>
      </c>
      <c r="J32" s="6">
        <f t="shared" si="0"/>
        <v>91.106186954104004</v>
      </c>
      <c r="K32" s="6">
        <f t="shared" si="1"/>
        <v>660.51985541725401</v>
      </c>
      <c r="L32" s="9">
        <f t="shared" si="2"/>
        <v>2642.079421669016</v>
      </c>
      <c r="M32" s="9">
        <f t="shared" si="3"/>
        <v>12770.050538066911</v>
      </c>
    </row>
    <row r="33" spans="9:13" x14ac:dyDescent="0.15">
      <c r="I33" s="4">
        <v>30</v>
      </c>
      <c r="J33" s="6">
        <f t="shared" si="0"/>
        <v>94.247779607693786</v>
      </c>
      <c r="K33" s="6">
        <f t="shared" si="1"/>
        <v>706.85834705770344</v>
      </c>
      <c r="L33" s="9">
        <f t="shared" si="2"/>
        <v>2827.4333882308138</v>
      </c>
      <c r="M33" s="9">
        <f t="shared" si="3"/>
        <v>14137.16694115407</v>
      </c>
    </row>
    <row r="34" spans="9:13" x14ac:dyDescent="0.15">
      <c r="I34" s="4">
        <v>31</v>
      </c>
      <c r="J34" s="6">
        <f t="shared" si="0"/>
        <v>97.389372261283583</v>
      </c>
      <c r="K34" s="6">
        <f t="shared" si="1"/>
        <v>754.76763502494782</v>
      </c>
      <c r="L34" s="9">
        <f t="shared" si="2"/>
        <v>3019.0705400997913</v>
      </c>
      <c r="M34" s="9">
        <f t="shared" si="3"/>
        <v>15598.531123848921</v>
      </c>
    </row>
    <row r="35" spans="9:13" x14ac:dyDescent="0.15">
      <c r="I35" s="4">
        <v>32</v>
      </c>
      <c r="J35" s="6">
        <f t="shared" si="0"/>
        <v>100.53096491487338</v>
      </c>
      <c r="K35" s="6">
        <f t="shared" si="1"/>
        <v>804.24771931898704</v>
      </c>
      <c r="L35" s="9">
        <f t="shared" si="2"/>
        <v>3216.9908772759482</v>
      </c>
      <c r="M35" s="9">
        <f t="shared" si="3"/>
        <v>17157.284678805056</v>
      </c>
    </row>
    <row r="36" spans="9:13" x14ac:dyDescent="0.15">
      <c r="I36" s="4">
        <v>33</v>
      </c>
      <c r="J36" s="6">
        <f t="shared" si="0"/>
        <v>103.67255756846318</v>
      </c>
      <c r="K36" s="6">
        <f t="shared" si="1"/>
        <v>855.2985999398212</v>
      </c>
      <c r="L36" s="9">
        <f t="shared" si="2"/>
        <v>3421.1943997592848</v>
      </c>
      <c r="M36" s="9">
        <f t="shared" si="3"/>
        <v>18816.569198676065</v>
      </c>
    </row>
    <row r="37" spans="9:13" x14ac:dyDescent="0.15">
      <c r="I37" s="4">
        <v>34</v>
      </c>
      <c r="J37" s="6">
        <f t="shared" si="0"/>
        <v>106.81415022205297</v>
      </c>
      <c r="K37" s="6">
        <f t="shared" si="1"/>
        <v>907.9202768874502</v>
      </c>
      <c r="L37" s="9">
        <f t="shared" si="2"/>
        <v>3631.6811075498008</v>
      </c>
      <c r="M37" s="9">
        <f t="shared" si="3"/>
        <v>20579.526276115539</v>
      </c>
    </row>
    <row r="38" spans="9:13" x14ac:dyDescent="0.15">
      <c r="I38" s="4">
        <v>35</v>
      </c>
      <c r="J38" s="6">
        <f t="shared" si="0"/>
        <v>109.95574287564276</v>
      </c>
      <c r="K38" s="6">
        <f t="shared" si="1"/>
        <v>962.11275016187415</v>
      </c>
      <c r="L38" s="9">
        <f t="shared" si="2"/>
        <v>3848.4510006474966</v>
      </c>
      <c r="M38" s="9">
        <f t="shared" si="3"/>
        <v>22449.297503777063</v>
      </c>
    </row>
    <row r="39" spans="9:13" x14ac:dyDescent="0.15">
      <c r="I39" s="4">
        <v>36</v>
      </c>
      <c r="J39" s="6">
        <f t="shared" si="0"/>
        <v>113.09733552923255</v>
      </c>
      <c r="K39" s="6">
        <f t="shared" si="1"/>
        <v>1017.8760197630929</v>
      </c>
      <c r="L39" s="9">
        <f t="shared" si="2"/>
        <v>4071.5040790523717</v>
      </c>
      <c r="M39" s="9">
        <f t="shared" si="3"/>
        <v>24429.024474314228</v>
      </c>
    </row>
    <row r="40" spans="9:13" x14ac:dyDescent="0.15">
      <c r="I40" s="4">
        <v>37</v>
      </c>
      <c r="J40" s="6">
        <f t="shared" si="0"/>
        <v>116.23892818282235</v>
      </c>
      <c r="K40" s="6">
        <f t="shared" si="1"/>
        <v>1075.2100856911068</v>
      </c>
      <c r="L40" s="9">
        <f t="shared" si="2"/>
        <v>4300.8403427644271</v>
      </c>
      <c r="M40" s="9">
        <f t="shared" si="3"/>
        <v>26521.848780380631</v>
      </c>
    </row>
    <row r="41" spans="9:13" x14ac:dyDescent="0.15">
      <c r="I41" s="4">
        <v>38</v>
      </c>
      <c r="J41" s="6">
        <f t="shared" si="0"/>
        <v>119.38052083641213</v>
      </c>
      <c r="K41" s="6">
        <f t="shared" si="1"/>
        <v>1134.1149479459152</v>
      </c>
      <c r="L41" s="9">
        <f t="shared" si="2"/>
        <v>4536.4597917836609</v>
      </c>
      <c r="M41" s="9">
        <f t="shared" si="3"/>
        <v>28730.912014629856</v>
      </c>
    </row>
    <row r="42" spans="9:13" x14ac:dyDescent="0.15">
      <c r="I42" s="4">
        <v>39</v>
      </c>
      <c r="J42" s="6">
        <f t="shared" si="0"/>
        <v>122.52211349000193</v>
      </c>
      <c r="K42" s="6">
        <f t="shared" si="1"/>
        <v>1194.5906065275187</v>
      </c>
      <c r="L42" s="9">
        <f t="shared" si="2"/>
        <v>4778.3624261100749</v>
      </c>
      <c r="M42" s="9">
        <f t="shared" si="3"/>
        <v>31059.35576971549</v>
      </c>
    </row>
    <row r="43" spans="9:13" x14ac:dyDescent="0.15">
      <c r="I43" s="4">
        <v>40</v>
      </c>
      <c r="J43" s="6">
        <f t="shared" si="0"/>
        <v>125.66370614359172</v>
      </c>
      <c r="K43" s="6">
        <f t="shared" si="1"/>
        <v>1256.6370614359173</v>
      </c>
      <c r="L43" s="9">
        <f t="shared" si="2"/>
        <v>5026.5482457436692</v>
      </c>
      <c r="M43" s="9">
        <f t="shared" si="3"/>
        <v>33510.321638291127</v>
      </c>
    </row>
    <row r="44" spans="9:13" x14ac:dyDescent="0.15">
      <c r="I44" s="4">
        <v>41</v>
      </c>
      <c r="J44" s="6">
        <f t="shared" si="0"/>
        <v>128.80529879718151</v>
      </c>
      <c r="K44" s="6">
        <f t="shared" si="1"/>
        <v>1320.2543126711105</v>
      </c>
      <c r="L44" s="9">
        <f t="shared" si="2"/>
        <v>5281.0172506844419</v>
      </c>
      <c r="M44" s="9">
        <f t="shared" si="3"/>
        <v>36086.951213010354</v>
      </c>
    </row>
    <row r="45" spans="9:13" x14ac:dyDescent="0.15">
      <c r="I45" s="4">
        <v>42</v>
      </c>
      <c r="J45" s="6">
        <f t="shared" si="0"/>
        <v>131.94689145077132</v>
      </c>
      <c r="K45" s="6">
        <f t="shared" si="1"/>
        <v>1385.4423602330987</v>
      </c>
      <c r="L45" s="9">
        <f t="shared" si="2"/>
        <v>5541.7694409323949</v>
      </c>
      <c r="M45" s="9">
        <f t="shared" si="3"/>
        <v>38792.386086526763</v>
      </c>
    </row>
    <row r="46" spans="9:13" x14ac:dyDescent="0.15">
      <c r="I46" s="4">
        <v>43</v>
      </c>
      <c r="J46" s="6">
        <f t="shared" si="0"/>
        <v>135.0884841043611</v>
      </c>
      <c r="K46" s="6">
        <f t="shared" si="1"/>
        <v>1452.2012041218818</v>
      </c>
      <c r="L46" s="9">
        <f t="shared" si="2"/>
        <v>5808.8048164875272</v>
      </c>
      <c r="M46" s="9">
        <f t="shared" si="3"/>
        <v>41629.767851493947</v>
      </c>
    </row>
    <row r="47" spans="9:13" x14ac:dyDescent="0.15">
      <c r="I47" s="4">
        <v>44</v>
      </c>
      <c r="J47" s="6">
        <f t="shared" si="0"/>
        <v>138.23007675795088</v>
      </c>
      <c r="K47" s="6">
        <f t="shared" si="1"/>
        <v>1520.5308443374599</v>
      </c>
      <c r="L47" s="9">
        <f t="shared" si="2"/>
        <v>6082.1233773498398</v>
      </c>
      <c r="M47" s="9">
        <f t="shared" si="3"/>
        <v>44602.238100565482</v>
      </c>
    </row>
    <row r="48" spans="9:13" x14ac:dyDescent="0.15">
      <c r="I48" s="4">
        <v>45</v>
      </c>
      <c r="J48" s="6">
        <f t="shared" si="0"/>
        <v>141.37166941154069</v>
      </c>
      <c r="K48" s="6">
        <f t="shared" si="1"/>
        <v>1590.4312808798327</v>
      </c>
      <c r="L48" s="9">
        <f t="shared" si="2"/>
        <v>6361.7251235193307</v>
      </c>
      <c r="M48" s="9">
        <f t="shared" si="3"/>
        <v>47712.938426394983</v>
      </c>
    </row>
    <row r="49" spans="9:13" x14ac:dyDescent="0.15">
      <c r="I49" s="4">
        <v>46</v>
      </c>
      <c r="J49" s="6">
        <f t="shared" si="0"/>
        <v>144.51326206513048</v>
      </c>
      <c r="K49" s="6">
        <f t="shared" si="1"/>
        <v>1661.9025137490005</v>
      </c>
      <c r="L49" s="9">
        <f t="shared" si="2"/>
        <v>6647.610054996002</v>
      </c>
      <c r="M49" s="9">
        <f t="shared" si="3"/>
        <v>50965.01042163602</v>
      </c>
    </row>
    <row r="50" spans="9:13" x14ac:dyDescent="0.15">
      <c r="I50" s="4">
        <v>47</v>
      </c>
      <c r="J50" s="6">
        <f t="shared" si="0"/>
        <v>147.65485471872029</v>
      </c>
      <c r="K50" s="6">
        <f t="shared" si="1"/>
        <v>1734.9445429449634</v>
      </c>
      <c r="L50" s="9">
        <f t="shared" si="2"/>
        <v>6939.7781717798534</v>
      </c>
      <c r="M50" s="9">
        <f t="shared" si="3"/>
        <v>54361.595678942183</v>
      </c>
    </row>
    <row r="51" spans="9:13" x14ac:dyDescent="0.15">
      <c r="I51" s="4">
        <v>48</v>
      </c>
      <c r="J51" s="6">
        <f t="shared" si="0"/>
        <v>150.79644737231007</v>
      </c>
      <c r="K51" s="6">
        <f t="shared" si="1"/>
        <v>1809.5573684677208</v>
      </c>
      <c r="L51" s="9">
        <f t="shared" si="2"/>
        <v>7238.2294738708833</v>
      </c>
      <c r="M51" s="9">
        <f t="shared" si="3"/>
        <v>57905.835790967067</v>
      </c>
    </row>
    <row r="52" spans="9:13" x14ac:dyDescent="0.15">
      <c r="I52" s="4">
        <v>49</v>
      </c>
      <c r="J52" s="6">
        <f t="shared" si="0"/>
        <v>153.93804002589985</v>
      </c>
      <c r="K52" s="6">
        <f t="shared" si="1"/>
        <v>1885.7409903172734</v>
      </c>
      <c r="L52" s="9">
        <f t="shared" si="2"/>
        <v>7542.9639612690935</v>
      </c>
      <c r="M52" s="9">
        <f t="shared" si="3"/>
        <v>61600.872350364261</v>
      </c>
    </row>
    <row r="53" spans="9:13" x14ac:dyDescent="0.15">
      <c r="I53" s="4">
        <v>50</v>
      </c>
      <c r="J53" s="6">
        <f t="shared" si="0"/>
        <v>157.07963267948966</v>
      </c>
      <c r="K53" s="6">
        <f t="shared" si="1"/>
        <v>1963.4954084936207</v>
      </c>
      <c r="L53" s="9">
        <f t="shared" si="2"/>
        <v>7853.981633974483</v>
      </c>
      <c r="M53" s="9">
        <f t="shared" si="3"/>
        <v>65449.846949787352</v>
      </c>
    </row>
    <row r="54" spans="9:13" x14ac:dyDescent="0.15">
      <c r="I54" s="4">
        <v>51</v>
      </c>
      <c r="J54" s="6">
        <f t="shared" si="0"/>
        <v>160.22122533307945</v>
      </c>
      <c r="K54" s="6">
        <f t="shared" si="1"/>
        <v>2042.8206229967629</v>
      </c>
      <c r="L54" s="9">
        <f t="shared" si="2"/>
        <v>8171.2824919870518</v>
      </c>
      <c r="M54" s="9">
        <f t="shared" si="3"/>
        <v>69455.901181889945</v>
      </c>
    </row>
    <row r="55" spans="9:13" x14ac:dyDescent="0.15">
      <c r="I55" s="4">
        <v>52</v>
      </c>
      <c r="J55" s="6">
        <f t="shared" si="0"/>
        <v>163.36281798666926</v>
      </c>
      <c r="K55" s="6">
        <f t="shared" si="1"/>
        <v>2123.7166338267002</v>
      </c>
      <c r="L55" s="9">
        <f t="shared" si="2"/>
        <v>8494.8665353068009</v>
      </c>
      <c r="M55" s="9">
        <f t="shared" si="3"/>
        <v>73622.176639325611</v>
      </c>
    </row>
    <row r="56" spans="9:13" x14ac:dyDescent="0.15">
      <c r="I56" s="4">
        <v>53</v>
      </c>
      <c r="J56" s="6">
        <f t="shared" si="0"/>
        <v>166.50441064025904</v>
      </c>
      <c r="K56" s="6">
        <f t="shared" si="1"/>
        <v>2206.1834409834323</v>
      </c>
      <c r="L56" s="9">
        <f t="shared" si="2"/>
        <v>8824.7337639337293</v>
      </c>
      <c r="M56" s="9">
        <f t="shared" si="3"/>
        <v>77951.814914747942</v>
      </c>
    </row>
    <row r="57" spans="9:13" x14ac:dyDescent="0.15">
      <c r="I57" s="4">
        <v>54</v>
      </c>
      <c r="J57" s="6">
        <f t="shared" si="0"/>
        <v>169.64600329384882</v>
      </c>
      <c r="K57" s="6">
        <f t="shared" si="1"/>
        <v>2290.221044466959</v>
      </c>
      <c r="L57" s="9">
        <f t="shared" si="2"/>
        <v>9160.8841778678361</v>
      </c>
      <c r="M57" s="9">
        <f t="shared" si="3"/>
        <v>82447.957600810521</v>
      </c>
    </row>
    <row r="58" spans="9:13" x14ac:dyDescent="0.15">
      <c r="I58" s="4">
        <v>55</v>
      </c>
      <c r="J58" s="6">
        <f t="shared" si="0"/>
        <v>172.78759594743863</v>
      </c>
      <c r="K58" s="6">
        <f t="shared" si="1"/>
        <v>2375.8294442772813</v>
      </c>
      <c r="L58" s="9">
        <f t="shared" si="2"/>
        <v>9503.317777109125</v>
      </c>
      <c r="M58" s="9">
        <f t="shared" si="3"/>
        <v>87113.746290166964</v>
      </c>
    </row>
    <row r="59" spans="9:13" x14ac:dyDescent="0.15">
      <c r="I59" s="4">
        <v>56</v>
      </c>
      <c r="J59" s="6">
        <f t="shared" si="0"/>
        <v>175.92918860102841</v>
      </c>
      <c r="K59" s="6">
        <f t="shared" si="1"/>
        <v>2463.0086404143976</v>
      </c>
      <c r="L59" s="9">
        <f t="shared" si="2"/>
        <v>9852.0345616575905</v>
      </c>
      <c r="M59" s="9">
        <f t="shared" si="3"/>
        <v>91952.322575470855</v>
      </c>
    </row>
    <row r="60" spans="9:13" x14ac:dyDescent="0.15">
      <c r="I60" s="4">
        <v>57</v>
      </c>
      <c r="J60" s="6">
        <f t="shared" si="0"/>
        <v>179.0707812546182</v>
      </c>
      <c r="K60" s="6">
        <f t="shared" si="1"/>
        <v>2551.7586328783095</v>
      </c>
      <c r="L60" s="9">
        <f t="shared" si="2"/>
        <v>10207.034531513238</v>
      </c>
      <c r="M60" s="9">
        <f t="shared" si="3"/>
        <v>96966.828049375748</v>
      </c>
    </row>
    <row r="61" spans="9:13" x14ac:dyDescent="0.15">
      <c r="I61" s="4">
        <v>58</v>
      </c>
      <c r="J61" s="6">
        <f t="shared" si="0"/>
        <v>182.21237390820801</v>
      </c>
      <c r="K61" s="6">
        <f t="shared" si="1"/>
        <v>2642.079421669016</v>
      </c>
      <c r="L61" s="9">
        <f t="shared" si="2"/>
        <v>10568.317686676064</v>
      </c>
      <c r="M61" s="9">
        <f t="shared" si="3"/>
        <v>102160.40430453529</v>
      </c>
    </row>
    <row r="62" spans="9:13" x14ac:dyDescent="0.15">
      <c r="I62" s="4">
        <v>59</v>
      </c>
      <c r="J62" s="6">
        <f t="shared" si="0"/>
        <v>185.35396656179779</v>
      </c>
      <c r="K62" s="6">
        <f t="shared" si="1"/>
        <v>2733.9710067865176</v>
      </c>
      <c r="L62" s="9">
        <f t="shared" si="2"/>
        <v>10935.88402714607</v>
      </c>
      <c r="M62" s="9">
        <f t="shared" si="3"/>
        <v>107536.19293360302</v>
      </c>
    </row>
    <row r="63" spans="9:13" x14ac:dyDescent="0.15">
      <c r="I63" s="4">
        <v>60</v>
      </c>
      <c r="J63" s="6">
        <f t="shared" si="0"/>
        <v>188.49555921538757</v>
      </c>
      <c r="K63" s="6">
        <f t="shared" si="1"/>
        <v>2827.4333882308138</v>
      </c>
      <c r="L63" s="9">
        <f t="shared" si="2"/>
        <v>11309.733552923255</v>
      </c>
      <c r="M63" s="9">
        <f t="shared" si="3"/>
        <v>113097.33552923256</v>
      </c>
    </row>
    <row r="64" spans="9:13" x14ac:dyDescent="0.15">
      <c r="I64" s="4">
        <v>61</v>
      </c>
      <c r="J64" s="6">
        <f t="shared" si="0"/>
        <v>191.63715186897738</v>
      </c>
      <c r="K64" s="6">
        <f t="shared" si="1"/>
        <v>2922.466566001905</v>
      </c>
      <c r="L64" s="9">
        <f t="shared" si="2"/>
        <v>11689.86626400762</v>
      </c>
      <c r="M64" s="9">
        <f t="shared" si="3"/>
        <v>118846.97368407749</v>
      </c>
    </row>
    <row r="65" spans="9:13" x14ac:dyDescent="0.15">
      <c r="I65" s="4">
        <v>62</v>
      </c>
      <c r="J65" s="6">
        <f t="shared" si="0"/>
        <v>194.77874452256717</v>
      </c>
      <c r="K65" s="6">
        <f t="shared" si="1"/>
        <v>3019.0705400997913</v>
      </c>
      <c r="L65" s="9">
        <f t="shared" si="2"/>
        <v>12076.282160399165</v>
      </c>
      <c r="M65" s="9">
        <f t="shared" si="3"/>
        <v>124788.24899079137</v>
      </c>
    </row>
    <row r="66" spans="9:13" x14ac:dyDescent="0.15">
      <c r="I66" s="4">
        <v>63</v>
      </c>
      <c r="J66" s="6">
        <f t="shared" si="0"/>
        <v>197.92033717615698</v>
      </c>
      <c r="K66" s="6">
        <f t="shared" si="1"/>
        <v>3117.2453105244722</v>
      </c>
      <c r="L66" s="9">
        <f t="shared" si="2"/>
        <v>12468.981242097889</v>
      </c>
      <c r="M66" s="9">
        <f t="shared" si="3"/>
        <v>130924.30304202782</v>
      </c>
    </row>
    <row r="67" spans="9:13" x14ac:dyDescent="0.15">
      <c r="I67" s="4">
        <v>64</v>
      </c>
      <c r="J67" s="6">
        <f t="shared" si="0"/>
        <v>201.06192982974676</v>
      </c>
      <c r="K67" s="6">
        <f t="shared" si="1"/>
        <v>3216.9908772759482</v>
      </c>
      <c r="L67" s="9">
        <f t="shared" si="2"/>
        <v>12867.963509103793</v>
      </c>
      <c r="M67" s="9">
        <f t="shared" si="3"/>
        <v>137258.27743044044</v>
      </c>
    </row>
    <row r="68" spans="9:13" x14ac:dyDescent="0.15">
      <c r="I68" s="4">
        <v>65</v>
      </c>
      <c r="J68" s="6">
        <f t="shared" ref="J68:J123" si="4">PI()*(I68)</f>
        <v>204.20352248333654</v>
      </c>
      <c r="K68" s="6">
        <f t="shared" ref="K68:K123" si="5">PI()*(I68^2)/4</f>
        <v>3318.3072403542192</v>
      </c>
      <c r="L68" s="9">
        <f t="shared" ref="L68:L123" si="6">PI()*(I68^2)</f>
        <v>13273.228961416877</v>
      </c>
      <c r="M68" s="9">
        <f t="shared" ref="M68:M123" si="7">PI()*(I68^3)/6</f>
        <v>143793.31374868282</v>
      </c>
    </row>
    <row r="69" spans="9:13" x14ac:dyDescent="0.15">
      <c r="I69" s="4">
        <v>66</v>
      </c>
      <c r="J69" s="6">
        <f t="shared" si="4"/>
        <v>207.34511513692635</v>
      </c>
      <c r="K69" s="6">
        <f t="shared" si="5"/>
        <v>3421.1943997592848</v>
      </c>
      <c r="L69" s="9">
        <f t="shared" si="6"/>
        <v>13684.777599037139</v>
      </c>
      <c r="M69" s="9">
        <f t="shared" si="7"/>
        <v>150532.55358940852</v>
      </c>
    </row>
    <row r="70" spans="9:13" x14ac:dyDescent="0.15">
      <c r="I70" s="4">
        <v>67</v>
      </c>
      <c r="J70" s="6">
        <f t="shared" si="4"/>
        <v>210.48670779051614</v>
      </c>
      <c r="K70" s="6">
        <f t="shared" si="5"/>
        <v>3525.6523554911455</v>
      </c>
      <c r="L70" s="9">
        <f t="shared" si="6"/>
        <v>14102.609421964582</v>
      </c>
      <c r="M70" s="9">
        <f t="shared" si="7"/>
        <v>157479.13854527115</v>
      </c>
    </row>
    <row r="71" spans="9:13" x14ac:dyDescent="0.15">
      <c r="I71" s="4">
        <v>68</v>
      </c>
      <c r="J71" s="6">
        <f t="shared" si="4"/>
        <v>213.62830044410595</v>
      </c>
      <c r="K71" s="6">
        <f t="shared" si="5"/>
        <v>3631.6811075498008</v>
      </c>
      <c r="L71" s="9">
        <f t="shared" si="6"/>
        <v>14526.724430199203</v>
      </c>
      <c r="M71" s="9">
        <f t="shared" si="7"/>
        <v>164636.21020892431</v>
      </c>
    </row>
    <row r="72" spans="9:13" x14ac:dyDescent="0.15">
      <c r="I72" s="4">
        <v>69</v>
      </c>
      <c r="J72" s="6">
        <f t="shared" si="4"/>
        <v>216.76989309769573</v>
      </c>
      <c r="K72" s="6">
        <f t="shared" si="5"/>
        <v>3739.2806559352512</v>
      </c>
      <c r="L72" s="9">
        <f t="shared" si="6"/>
        <v>14957.122623741005</v>
      </c>
      <c r="M72" s="9">
        <f t="shared" si="7"/>
        <v>172006.91017302158</v>
      </c>
    </row>
    <row r="73" spans="9:13" x14ac:dyDescent="0.15">
      <c r="I73" s="4">
        <v>70</v>
      </c>
      <c r="J73" s="6">
        <f t="shared" si="4"/>
        <v>219.91148575128551</v>
      </c>
      <c r="K73" s="6">
        <f t="shared" si="5"/>
        <v>3848.4510006474966</v>
      </c>
      <c r="L73" s="9">
        <f t="shared" si="6"/>
        <v>15393.804002589986</v>
      </c>
      <c r="M73" s="9">
        <f t="shared" si="7"/>
        <v>179594.3800302165</v>
      </c>
    </row>
    <row r="74" spans="9:13" x14ac:dyDescent="0.15">
      <c r="I74" s="4">
        <v>71</v>
      </c>
      <c r="J74" s="6">
        <f t="shared" si="4"/>
        <v>223.05307840487532</v>
      </c>
      <c r="K74" s="6">
        <f t="shared" si="5"/>
        <v>3959.1921416865366</v>
      </c>
      <c r="L74" s="9">
        <f t="shared" si="6"/>
        <v>15836.768566746146</v>
      </c>
      <c r="M74" s="9">
        <f t="shared" si="7"/>
        <v>187401.76137316274</v>
      </c>
    </row>
    <row r="75" spans="9:13" x14ac:dyDescent="0.15">
      <c r="I75" s="4">
        <v>72</v>
      </c>
      <c r="J75" s="6">
        <f t="shared" si="4"/>
        <v>226.1946710584651</v>
      </c>
      <c r="K75" s="6">
        <f t="shared" si="5"/>
        <v>4071.5040790523717</v>
      </c>
      <c r="L75" s="9">
        <f t="shared" si="6"/>
        <v>16286.016316209487</v>
      </c>
      <c r="M75" s="9">
        <f t="shared" si="7"/>
        <v>195432.19579451383</v>
      </c>
    </row>
    <row r="76" spans="9:13" x14ac:dyDescent="0.15">
      <c r="I76" s="4">
        <v>73</v>
      </c>
      <c r="J76" s="6">
        <f t="shared" si="4"/>
        <v>229.33626371205489</v>
      </c>
      <c r="K76" s="6">
        <f t="shared" si="5"/>
        <v>4185.3868127450023</v>
      </c>
      <c r="L76" s="9">
        <f t="shared" si="6"/>
        <v>16741.547250980009</v>
      </c>
      <c r="M76" s="9">
        <f t="shared" si="7"/>
        <v>203688.82488692342</v>
      </c>
    </row>
    <row r="77" spans="9:13" x14ac:dyDescent="0.15">
      <c r="I77" s="4">
        <v>74</v>
      </c>
      <c r="J77" s="6">
        <f t="shared" si="4"/>
        <v>232.4778563656447</v>
      </c>
      <c r="K77" s="6">
        <f t="shared" si="5"/>
        <v>4300.8403427644271</v>
      </c>
      <c r="L77" s="9">
        <f t="shared" si="6"/>
        <v>17203.361371057708</v>
      </c>
      <c r="M77" s="9">
        <f t="shared" si="7"/>
        <v>212174.79024304505</v>
      </c>
    </row>
    <row r="78" spans="9:13" x14ac:dyDescent="0.15">
      <c r="I78" s="4">
        <v>75</v>
      </c>
      <c r="J78" s="6">
        <f t="shared" si="4"/>
        <v>235.61944901923448</v>
      </c>
      <c r="K78" s="6">
        <f t="shared" si="5"/>
        <v>4417.8646691106469</v>
      </c>
      <c r="L78" s="9">
        <f t="shared" si="6"/>
        <v>17671.458676442588</v>
      </c>
      <c r="M78" s="9">
        <f t="shared" si="7"/>
        <v>220893.23345553235</v>
      </c>
    </row>
    <row r="79" spans="9:13" x14ac:dyDescent="0.15">
      <c r="I79" s="4">
        <v>76</v>
      </c>
      <c r="J79" s="6">
        <f t="shared" si="4"/>
        <v>238.76104167282426</v>
      </c>
      <c r="K79" s="6">
        <f t="shared" si="5"/>
        <v>4536.4597917836609</v>
      </c>
      <c r="L79" s="9">
        <f t="shared" si="6"/>
        <v>18145.839167134644</v>
      </c>
      <c r="M79" s="9">
        <f t="shared" si="7"/>
        <v>229847.29611703884</v>
      </c>
    </row>
    <row r="80" spans="9:13" x14ac:dyDescent="0.15">
      <c r="I80" s="4">
        <v>77</v>
      </c>
      <c r="J80" s="6">
        <f t="shared" si="4"/>
        <v>241.90263432641407</v>
      </c>
      <c r="K80" s="6">
        <f t="shared" si="5"/>
        <v>4656.6257107834708</v>
      </c>
      <c r="L80" s="9">
        <f t="shared" si="6"/>
        <v>18626.502843133883</v>
      </c>
      <c r="M80" s="9">
        <f t="shared" si="7"/>
        <v>239040.11982021818</v>
      </c>
    </row>
    <row r="81" spans="9:13" x14ac:dyDescent="0.15">
      <c r="I81" s="4">
        <v>78</v>
      </c>
      <c r="J81" s="6">
        <f t="shared" si="4"/>
        <v>245.04422698000386</v>
      </c>
      <c r="K81" s="6">
        <f t="shared" si="5"/>
        <v>4778.3624261100749</v>
      </c>
      <c r="L81" s="9">
        <f t="shared" si="6"/>
        <v>19113.4497044403</v>
      </c>
      <c r="M81" s="9">
        <f t="shared" si="7"/>
        <v>248474.84615772392</v>
      </c>
    </row>
    <row r="82" spans="9:13" x14ac:dyDescent="0.15">
      <c r="I82" s="4">
        <v>79</v>
      </c>
      <c r="J82" s="6">
        <f t="shared" si="4"/>
        <v>248.18581963359367</v>
      </c>
      <c r="K82" s="6">
        <f t="shared" si="5"/>
        <v>4901.669937763475</v>
      </c>
      <c r="L82" s="9">
        <f t="shared" si="6"/>
        <v>19606.6797510539</v>
      </c>
      <c r="M82" s="9">
        <f t="shared" si="7"/>
        <v>258154.61672220964</v>
      </c>
    </row>
    <row r="83" spans="9:13" x14ac:dyDescent="0.15">
      <c r="I83" s="4">
        <v>80</v>
      </c>
      <c r="J83" s="6">
        <f t="shared" si="4"/>
        <v>251.32741228718345</v>
      </c>
      <c r="K83" s="6">
        <f t="shared" si="5"/>
        <v>5026.5482457436692</v>
      </c>
      <c r="L83" s="9">
        <f t="shared" si="6"/>
        <v>20106.192982974677</v>
      </c>
      <c r="M83" s="9">
        <f t="shared" si="7"/>
        <v>268082.57310632901</v>
      </c>
    </row>
    <row r="84" spans="9:13" x14ac:dyDescent="0.15">
      <c r="I84" s="4">
        <v>81</v>
      </c>
      <c r="J84" s="6">
        <f t="shared" si="4"/>
        <v>254.46900494077323</v>
      </c>
      <c r="K84" s="6">
        <f t="shared" si="5"/>
        <v>5152.9973500506585</v>
      </c>
      <c r="L84" s="9">
        <f t="shared" si="6"/>
        <v>20611.989400202634</v>
      </c>
      <c r="M84" s="9">
        <f t="shared" si="7"/>
        <v>278261.85690273554</v>
      </c>
    </row>
    <row r="85" spans="9:13" x14ac:dyDescent="0.15">
      <c r="I85" s="4">
        <v>82</v>
      </c>
      <c r="J85" s="6">
        <f t="shared" si="4"/>
        <v>257.61059759436301</v>
      </c>
      <c r="K85" s="6">
        <f t="shared" si="5"/>
        <v>5281.0172506844419</v>
      </c>
      <c r="L85" s="9">
        <f t="shared" si="6"/>
        <v>21124.069002737768</v>
      </c>
      <c r="M85" s="9">
        <f t="shared" si="7"/>
        <v>288695.60970408283</v>
      </c>
    </row>
    <row r="86" spans="9:13" x14ac:dyDescent="0.15">
      <c r="I86" s="4">
        <v>83</v>
      </c>
      <c r="J86" s="6">
        <f t="shared" si="4"/>
        <v>260.75219024795285</v>
      </c>
      <c r="K86" s="6">
        <f t="shared" si="5"/>
        <v>5410.6079476450213</v>
      </c>
      <c r="L86" s="9">
        <f t="shared" si="6"/>
        <v>21642.431790580085</v>
      </c>
      <c r="M86" s="9">
        <f t="shared" si="7"/>
        <v>299386.97310302447</v>
      </c>
    </row>
    <row r="87" spans="9:13" x14ac:dyDescent="0.15">
      <c r="I87" s="4">
        <v>84</v>
      </c>
      <c r="J87" s="6">
        <f t="shared" si="4"/>
        <v>263.89378290154264</v>
      </c>
      <c r="K87" s="6">
        <f t="shared" si="5"/>
        <v>5541.7694409323949</v>
      </c>
      <c r="L87" s="9">
        <f t="shared" si="6"/>
        <v>22167.07776372958</v>
      </c>
      <c r="M87" s="9">
        <f t="shared" si="7"/>
        <v>310339.08869221411</v>
      </c>
    </row>
    <row r="88" spans="9:13" x14ac:dyDescent="0.15">
      <c r="I88" s="4">
        <v>85</v>
      </c>
      <c r="J88" s="6">
        <f t="shared" si="4"/>
        <v>267.03537555513242</v>
      </c>
      <c r="K88" s="6">
        <f t="shared" si="5"/>
        <v>5674.5017305465635</v>
      </c>
      <c r="L88" s="9">
        <f t="shared" si="6"/>
        <v>22698.006922186254</v>
      </c>
      <c r="M88" s="9">
        <f t="shared" si="7"/>
        <v>321555.09806430532</v>
      </c>
    </row>
    <row r="89" spans="9:13" x14ac:dyDescent="0.15">
      <c r="I89" s="4">
        <v>86</v>
      </c>
      <c r="J89" s="6">
        <f t="shared" si="4"/>
        <v>270.1769682087222</v>
      </c>
      <c r="K89" s="6">
        <f t="shared" si="5"/>
        <v>5808.8048164875272</v>
      </c>
      <c r="L89" s="9">
        <f t="shared" si="6"/>
        <v>23235.219265950109</v>
      </c>
      <c r="M89" s="9">
        <f t="shared" si="7"/>
        <v>333038.14281195158</v>
      </c>
    </row>
    <row r="90" spans="9:13" x14ac:dyDescent="0.15">
      <c r="I90" s="4">
        <v>87</v>
      </c>
      <c r="J90" s="6">
        <f t="shared" si="4"/>
        <v>273.31856086231198</v>
      </c>
      <c r="K90" s="6">
        <f t="shared" si="5"/>
        <v>5944.678698755286</v>
      </c>
      <c r="L90" s="9">
        <f t="shared" si="6"/>
        <v>23778.714795021144</v>
      </c>
      <c r="M90" s="9">
        <f t="shared" si="7"/>
        <v>344791.36452780658</v>
      </c>
    </row>
    <row r="91" spans="9:13" x14ac:dyDescent="0.15">
      <c r="I91" s="4">
        <v>88</v>
      </c>
      <c r="J91" s="6">
        <f t="shared" si="4"/>
        <v>276.46015351590177</v>
      </c>
      <c r="K91" s="6">
        <f t="shared" si="5"/>
        <v>6082.1233773498398</v>
      </c>
      <c r="L91" s="9">
        <f t="shared" si="6"/>
        <v>24328.493509399359</v>
      </c>
      <c r="M91" s="9">
        <f t="shared" si="7"/>
        <v>356817.90480452386</v>
      </c>
    </row>
    <row r="92" spans="9:13" x14ac:dyDescent="0.15">
      <c r="I92" s="4">
        <v>89</v>
      </c>
      <c r="J92" s="6">
        <f t="shared" si="4"/>
        <v>279.60174616949161</v>
      </c>
      <c r="K92" s="6">
        <f t="shared" si="5"/>
        <v>6221.1388522711877</v>
      </c>
      <c r="L92" s="9">
        <f t="shared" si="6"/>
        <v>24884.555409084751</v>
      </c>
      <c r="M92" s="9">
        <f t="shared" si="7"/>
        <v>369120.90523475711</v>
      </c>
    </row>
    <row r="93" spans="9:13" x14ac:dyDescent="0.15">
      <c r="I93" s="4">
        <v>90</v>
      </c>
      <c r="J93" s="6">
        <f t="shared" si="4"/>
        <v>282.74333882308139</v>
      </c>
      <c r="K93" s="6">
        <f t="shared" si="5"/>
        <v>6361.7251235193307</v>
      </c>
      <c r="L93" s="9">
        <f t="shared" si="6"/>
        <v>25446.900494077323</v>
      </c>
      <c r="M93" s="9">
        <f t="shared" si="7"/>
        <v>381703.50741115987</v>
      </c>
    </row>
    <row r="94" spans="9:13" x14ac:dyDescent="0.15">
      <c r="I94" s="4">
        <v>91</v>
      </c>
      <c r="J94" s="6">
        <f t="shared" si="4"/>
        <v>285.88493147667117</v>
      </c>
      <c r="K94" s="6">
        <f t="shared" si="5"/>
        <v>6503.8821910942688</v>
      </c>
      <c r="L94" s="9">
        <f t="shared" si="6"/>
        <v>26015.528764377075</v>
      </c>
      <c r="M94" s="9">
        <f t="shared" si="7"/>
        <v>394568.85292638565</v>
      </c>
    </row>
    <row r="95" spans="9:13" x14ac:dyDescent="0.15">
      <c r="I95" s="4">
        <v>92</v>
      </c>
      <c r="J95" s="6">
        <f t="shared" si="4"/>
        <v>289.02652413026095</v>
      </c>
      <c r="K95" s="6">
        <f t="shared" si="5"/>
        <v>6647.610054996002</v>
      </c>
      <c r="L95" s="9">
        <f t="shared" si="6"/>
        <v>26590.440219984008</v>
      </c>
      <c r="M95" s="9">
        <f t="shared" si="7"/>
        <v>407720.08337308816</v>
      </c>
    </row>
    <row r="96" spans="9:13" x14ac:dyDescent="0.15">
      <c r="I96" s="4">
        <v>93</v>
      </c>
      <c r="J96" s="6">
        <f t="shared" si="4"/>
        <v>292.16811678385073</v>
      </c>
      <c r="K96" s="6">
        <f t="shared" si="5"/>
        <v>6792.9087152245302</v>
      </c>
      <c r="L96" s="9">
        <f t="shared" si="6"/>
        <v>27171.634860898121</v>
      </c>
      <c r="M96" s="9">
        <f t="shared" si="7"/>
        <v>421160.34034392092</v>
      </c>
    </row>
    <row r="97" spans="9:13" x14ac:dyDescent="0.15">
      <c r="I97" s="4">
        <v>94</v>
      </c>
      <c r="J97" s="6">
        <f t="shared" si="4"/>
        <v>295.30970943744057</v>
      </c>
      <c r="K97" s="6">
        <f t="shared" si="5"/>
        <v>6939.7781717798534</v>
      </c>
      <c r="L97" s="9">
        <f t="shared" si="6"/>
        <v>27759.112687119414</v>
      </c>
      <c r="M97" s="9">
        <f t="shared" si="7"/>
        <v>434892.76543153747</v>
      </c>
    </row>
    <row r="98" spans="9:13" x14ac:dyDescent="0.15">
      <c r="I98" s="4">
        <v>95</v>
      </c>
      <c r="J98" s="6">
        <f t="shared" si="4"/>
        <v>298.45130209103036</v>
      </c>
      <c r="K98" s="6">
        <f t="shared" si="5"/>
        <v>7088.2184246619709</v>
      </c>
      <c r="L98" s="9">
        <f t="shared" si="6"/>
        <v>28352.873698647883</v>
      </c>
      <c r="M98" s="9">
        <f t="shared" si="7"/>
        <v>448920.5002285915</v>
      </c>
    </row>
    <row r="99" spans="9:13" x14ac:dyDescent="0.15">
      <c r="I99" s="4">
        <v>96</v>
      </c>
      <c r="J99" s="6">
        <f t="shared" si="4"/>
        <v>301.59289474462014</v>
      </c>
      <c r="K99" s="6">
        <f t="shared" si="5"/>
        <v>7238.2294738708833</v>
      </c>
      <c r="L99" s="9">
        <f t="shared" si="6"/>
        <v>28952.917895483533</v>
      </c>
      <c r="M99" s="9">
        <f t="shared" si="7"/>
        <v>463246.68632773653</v>
      </c>
    </row>
    <row r="100" spans="9:13" x14ac:dyDescent="0.15">
      <c r="I100" s="4">
        <v>97</v>
      </c>
      <c r="J100" s="6">
        <f t="shared" si="4"/>
        <v>304.73448739820992</v>
      </c>
      <c r="K100" s="6">
        <f t="shared" si="5"/>
        <v>7389.8113194065909</v>
      </c>
      <c r="L100" s="9">
        <f t="shared" si="6"/>
        <v>29559.245277626364</v>
      </c>
      <c r="M100" s="9">
        <f t="shared" si="7"/>
        <v>477874.46532162622</v>
      </c>
    </row>
    <row r="101" spans="9:13" x14ac:dyDescent="0.15">
      <c r="I101" s="4">
        <v>98</v>
      </c>
      <c r="J101" s="6">
        <f t="shared" si="4"/>
        <v>307.8760800517997</v>
      </c>
      <c r="K101" s="6">
        <f t="shared" si="5"/>
        <v>7542.9639612690935</v>
      </c>
      <c r="L101" s="9">
        <f t="shared" si="6"/>
        <v>30171.855845076374</v>
      </c>
      <c r="M101" s="9">
        <f t="shared" si="7"/>
        <v>492806.97880291409</v>
      </c>
    </row>
    <row r="102" spans="9:13" x14ac:dyDescent="0.15">
      <c r="I102" s="4">
        <v>99</v>
      </c>
      <c r="J102" s="6">
        <f t="shared" si="4"/>
        <v>311.01767270538954</v>
      </c>
      <c r="K102" s="6">
        <f t="shared" si="5"/>
        <v>7697.6873994583902</v>
      </c>
      <c r="L102" s="9">
        <f t="shared" si="6"/>
        <v>30790.749597833561</v>
      </c>
      <c r="M102" s="9">
        <f t="shared" si="7"/>
        <v>508047.36836425378</v>
      </c>
    </row>
    <row r="103" spans="9:13" x14ac:dyDescent="0.15">
      <c r="I103" s="7">
        <v>100</v>
      </c>
      <c r="J103" s="8">
        <f t="shared" si="4"/>
        <v>314.15926535897933</v>
      </c>
      <c r="K103" s="8">
        <f t="shared" si="5"/>
        <v>7853.981633974483</v>
      </c>
      <c r="L103" s="14">
        <f t="shared" si="6"/>
        <v>31415.926535897932</v>
      </c>
      <c r="M103" s="14">
        <f t="shared" si="7"/>
        <v>523598.77559829882</v>
      </c>
    </row>
    <row r="104" spans="9:13" x14ac:dyDescent="0.15">
      <c r="I104" s="4">
        <v>101</v>
      </c>
      <c r="J104" s="6">
        <f t="shared" si="4"/>
        <v>317.30085801256911</v>
      </c>
      <c r="K104" s="6">
        <f t="shared" si="5"/>
        <v>8011.8466648173699</v>
      </c>
      <c r="L104" s="9">
        <f t="shared" si="6"/>
        <v>32047.386659269479</v>
      </c>
      <c r="M104" s="9">
        <f t="shared" si="7"/>
        <v>539464.3420977029</v>
      </c>
    </row>
    <row r="105" spans="9:13" x14ac:dyDescent="0.15">
      <c r="I105" s="4">
        <v>102</v>
      </c>
      <c r="J105" s="6">
        <f t="shared" si="4"/>
        <v>320.44245066615889</v>
      </c>
      <c r="K105" s="6">
        <f t="shared" si="5"/>
        <v>8171.2824919870518</v>
      </c>
      <c r="L105" s="9">
        <f t="shared" si="6"/>
        <v>32685.129967948207</v>
      </c>
      <c r="M105" s="9">
        <f t="shared" si="7"/>
        <v>555647.20945511956</v>
      </c>
    </row>
    <row r="106" spans="9:13" x14ac:dyDescent="0.15">
      <c r="I106" s="4">
        <v>103</v>
      </c>
      <c r="J106" s="6">
        <f t="shared" si="4"/>
        <v>323.58404331974867</v>
      </c>
      <c r="K106" s="6">
        <f t="shared" si="5"/>
        <v>8332.2891154835288</v>
      </c>
      <c r="L106" s="9">
        <f t="shared" si="6"/>
        <v>33329.156461934115</v>
      </c>
      <c r="M106" s="9">
        <f t="shared" si="7"/>
        <v>572150.51926320232</v>
      </c>
    </row>
    <row r="107" spans="9:13" x14ac:dyDescent="0.15">
      <c r="I107" s="4">
        <v>104</v>
      </c>
      <c r="J107" s="6">
        <f t="shared" si="4"/>
        <v>326.72563597333851</v>
      </c>
      <c r="K107" s="6">
        <f t="shared" si="5"/>
        <v>8494.8665353068009</v>
      </c>
      <c r="L107" s="9">
        <f t="shared" si="6"/>
        <v>33979.466141227203</v>
      </c>
      <c r="M107" s="9">
        <f t="shared" si="7"/>
        <v>588977.41311460489</v>
      </c>
    </row>
    <row r="108" spans="9:13" x14ac:dyDescent="0.15">
      <c r="I108" s="4">
        <v>105</v>
      </c>
      <c r="J108" s="6">
        <f t="shared" si="4"/>
        <v>329.86722862692829</v>
      </c>
      <c r="K108" s="6">
        <f t="shared" si="5"/>
        <v>8659.0147514568671</v>
      </c>
      <c r="L108" s="9">
        <f t="shared" si="6"/>
        <v>34636.059005827468</v>
      </c>
      <c r="M108" s="9">
        <f t="shared" si="7"/>
        <v>606131.03260198073</v>
      </c>
    </row>
    <row r="109" spans="9:13" x14ac:dyDescent="0.15">
      <c r="I109" s="4">
        <v>106</v>
      </c>
      <c r="J109" s="6">
        <f t="shared" si="4"/>
        <v>333.00882128051808</v>
      </c>
      <c r="K109" s="6">
        <f t="shared" si="5"/>
        <v>8824.7337639337293</v>
      </c>
      <c r="L109" s="9">
        <f t="shared" si="6"/>
        <v>35298.935055734917</v>
      </c>
      <c r="M109" s="9">
        <f t="shared" si="7"/>
        <v>623614.51931798353</v>
      </c>
    </row>
    <row r="110" spans="9:13" x14ac:dyDescent="0.15">
      <c r="I110" s="4">
        <v>107</v>
      </c>
      <c r="J110" s="6">
        <f t="shared" si="4"/>
        <v>336.15041393410786</v>
      </c>
      <c r="K110" s="6">
        <f t="shared" si="5"/>
        <v>8992.0235727373856</v>
      </c>
      <c r="L110" s="9">
        <f t="shared" si="6"/>
        <v>35968.094290949542</v>
      </c>
      <c r="M110" s="9">
        <f t="shared" si="7"/>
        <v>641431.0148552669</v>
      </c>
    </row>
    <row r="111" spans="9:13" x14ac:dyDescent="0.15">
      <c r="I111" s="4">
        <v>108</v>
      </c>
      <c r="J111" s="6">
        <f t="shared" si="4"/>
        <v>339.29200658769764</v>
      </c>
      <c r="K111" s="6">
        <f t="shared" si="5"/>
        <v>9160.8841778678361</v>
      </c>
      <c r="L111" s="9">
        <f t="shared" si="6"/>
        <v>36643.536711471344</v>
      </c>
      <c r="M111" s="9">
        <f t="shared" si="7"/>
        <v>659583.66080648417</v>
      </c>
    </row>
    <row r="112" spans="9:13" x14ac:dyDescent="0.15">
      <c r="I112" s="4">
        <v>109</v>
      </c>
      <c r="J112" s="6">
        <f t="shared" si="4"/>
        <v>342.43359924128742</v>
      </c>
      <c r="K112" s="6">
        <f t="shared" si="5"/>
        <v>9331.3155793250826</v>
      </c>
      <c r="L112" s="9">
        <f t="shared" si="6"/>
        <v>37325.26231730033</v>
      </c>
      <c r="M112" s="9">
        <f t="shared" si="7"/>
        <v>678075.5987642894</v>
      </c>
    </row>
    <row r="113" spans="9:13" x14ac:dyDescent="0.15">
      <c r="I113" s="4">
        <v>110</v>
      </c>
      <c r="J113" s="6">
        <f t="shared" si="4"/>
        <v>345.57519189487726</v>
      </c>
      <c r="K113" s="6">
        <f t="shared" si="5"/>
        <v>9503.317777109125</v>
      </c>
      <c r="L113" s="9">
        <f t="shared" si="6"/>
        <v>38013.2711084365</v>
      </c>
      <c r="M113" s="9">
        <f t="shared" si="7"/>
        <v>696909.97032133571</v>
      </c>
    </row>
    <row r="114" spans="9:13" x14ac:dyDescent="0.15">
      <c r="I114" s="4">
        <v>111</v>
      </c>
      <c r="J114" s="6">
        <f t="shared" si="4"/>
        <v>348.71678454846705</v>
      </c>
      <c r="K114" s="6">
        <f t="shared" si="5"/>
        <v>9676.8907712199598</v>
      </c>
      <c r="L114" s="9">
        <f t="shared" si="6"/>
        <v>38707.563084879839</v>
      </c>
      <c r="M114" s="9">
        <f t="shared" si="7"/>
        <v>716089.91707027704</v>
      </c>
    </row>
    <row r="115" spans="9:13" x14ac:dyDescent="0.15">
      <c r="I115" s="4">
        <v>112</v>
      </c>
      <c r="J115" s="6">
        <f t="shared" si="4"/>
        <v>351.85837720205683</v>
      </c>
      <c r="K115" s="6">
        <f t="shared" si="5"/>
        <v>9852.0345616575905</v>
      </c>
      <c r="L115" s="9">
        <f t="shared" si="6"/>
        <v>39408.138246630362</v>
      </c>
      <c r="M115" s="9">
        <f t="shared" si="7"/>
        <v>735618.58060376684</v>
      </c>
    </row>
    <row r="116" spans="9:13" x14ac:dyDescent="0.15">
      <c r="I116" s="4">
        <v>113</v>
      </c>
      <c r="J116" s="6">
        <f t="shared" si="4"/>
        <v>354.99996985564661</v>
      </c>
      <c r="K116" s="6">
        <f t="shared" si="5"/>
        <v>10028.749148422017</v>
      </c>
      <c r="L116" s="9">
        <f t="shared" si="6"/>
        <v>40114.996593688069</v>
      </c>
      <c r="M116" s="9">
        <f t="shared" si="7"/>
        <v>755499.1025144587</v>
      </c>
    </row>
    <row r="117" spans="9:13" x14ac:dyDescent="0.15">
      <c r="I117" s="4">
        <v>114</v>
      </c>
      <c r="J117" s="6">
        <f t="shared" si="4"/>
        <v>358.14156250923639</v>
      </c>
      <c r="K117" s="6">
        <f t="shared" si="5"/>
        <v>10207.034531513238</v>
      </c>
      <c r="L117" s="9">
        <f t="shared" si="6"/>
        <v>40828.138126052952</v>
      </c>
      <c r="M117" s="9">
        <f t="shared" si="7"/>
        <v>775734.62439500599</v>
      </c>
    </row>
    <row r="118" spans="9:13" x14ac:dyDescent="0.15">
      <c r="I118" s="4">
        <v>115</v>
      </c>
      <c r="J118" s="6">
        <f t="shared" si="4"/>
        <v>361.28315516282623</v>
      </c>
      <c r="K118" s="6">
        <f t="shared" si="5"/>
        <v>10386.890710931253</v>
      </c>
      <c r="L118" s="9">
        <f t="shared" si="6"/>
        <v>41547.562843725012</v>
      </c>
      <c r="M118" s="9">
        <f t="shared" si="7"/>
        <v>796328.28783806274</v>
      </c>
    </row>
    <row r="119" spans="9:13" x14ac:dyDescent="0.15">
      <c r="I119" s="4">
        <v>116</v>
      </c>
      <c r="J119" s="6">
        <f t="shared" si="4"/>
        <v>364.42474781641602</v>
      </c>
      <c r="K119" s="6">
        <f t="shared" si="5"/>
        <v>10568.317686676064</v>
      </c>
      <c r="L119" s="9">
        <f t="shared" si="6"/>
        <v>42273.270746704256</v>
      </c>
      <c r="M119" s="9">
        <f t="shared" si="7"/>
        <v>817283.23443628231</v>
      </c>
    </row>
    <row r="120" spans="9:13" x14ac:dyDescent="0.15">
      <c r="I120" s="4">
        <v>117</v>
      </c>
      <c r="J120" s="6">
        <f t="shared" si="4"/>
        <v>367.5663404700058</v>
      </c>
      <c r="K120" s="6">
        <f t="shared" si="5"/>
        <v>10751.315458747669</v>
      </c>
      <c r="L120" s="9">
        <f t="shared" si="6"/>
        <v>43005.261834990677</v>
      </c>
      <c r="M120" s="9">
        <f t="shared" si="7"/>
        <v>838602.60578231828</v>
      </c>
    </row>
    <row r="121" spans="9:13" x14ac:dyDescent="0.15">
      <c r="I121" s="4">
        <v>118</v>
      </c>
      <c r="J121" s="6">
        <f t="shared" si="4"/>
        <v>370.70793312359558</v>
      </c>
      <c r="K121" s="6">
        <f t="shared" si="5"/>
        <v>10935.88402714607</v>
      </c>
      <c r="L121" s="9">
        <f t="shared" si="6"/>
        <v>43743.536108584281</v>
      </c>
      <c r="M121" s="9">
        <f t="shared" si="7"/>
        <v>860289.54346882412</v>
      </c>
    </row>
    <row r="122" spans="9:13" x14ac:dyDescent="0.15">
      <c r="I122" s="4">
        <v>119</v>
      </c>
      <c r="J122" s="6">
        <f t="shared" si="4"/>
        <v>373.84952577718536</v>
      </c>
      <c r="K122" s="6">
        <f t="shared" si="5"/>
        <v>11122.023391871266</v>
      </c>
      <c r="L122" s="9">
        <f t="shared" si="6"/>
        <v>44488.093567485063</v>
      </c>
      <c r="M122" s="9">
        <f t="shared" si="7"/>
        <v>882347.18908845366</v>
      </c>
    </row>
    <row r="123" spans="9:13" x14ac:dyDescent="0.15">
      <c r="I123" s="4">
        <v>120</v>
      </c>
      <c r="J123" s="6">
        <f t="shared" si="4"/>
        <v>376.99111843077515</v>
      </c>
      <c r="K123" s="6">
        <f t="shared" si="5"/>
        <v>11309.733552923255</v>
      </c>
      <c r="L123" s="9">
        <f t="shared" si="6"/>
        <v>45238.93421169302</v>
      </c>
      <c r="M123" s="9">
        <f t="shared" si="7"/>
        <v>904778.68423386046</v>
      </c>
    </row>
  </sheetData>
  <phoneticPr fontId="3"/>
  <pageMargins left="0.75" right="0.75" top="0.72986111111111118" bottom="0.65972222222222221" header="0.34930555555555559" footer="0.3"/>
  <pageSetup paperSize="8" scale="6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直径面積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2019-03-20T00:57:59Z</dcterms:created>
  <dcterms:modified xsi:type="dcterms:W3CDTF">2019-03-20T00:58:34Z</dcterms:modified>
</cp:coreProperties>
</file>